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5\2DO TRIMESTRE\OFICIO 706 TITULO V 2DO INFORME FINANC TRIM 25 EXCEL Y PDF\"/>
    </mc:Choice>
  </mc:AlternateContent>
  <xr:revisionPtr revIDLastSave="0" documentId="13_ncr:1_{E0838D7D-2F32-4537-982F-FEF28393B9A2}" xr6:coauthVersionLast="36" xr6:coauthVersionMax="36" xr10:uidLastSave="{00000000-0000-0000-0000-000000000000}"/>
  <bookViews>
    <workbookView xWindow="0" yWindow="0" windowWidth="28800" windowHeight="1128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3" l="1"/>
  <c r="B61" i="3"/>
  <c r="C48" i="3"/>
  <c r="B48" i="3"/>
  <c r="C55" i="3"/>
  <c r="B55" i="3"/>
  <c r="C43" i="3"/>
  <c r="B43" i="3"/>
  <c r="C32" i="3"/>
  <c r="B32" i="3"/>
  <c r="C27" i="3"/>
  <c r="B27" i="3"/>
  <c r="B13" i="3"/>
  <c r="C4" i="3"/>
  <c r="C24" i="3" s="1"/>
  <c r="C66" i="3" s="1"/>
  <c r="B4" i="3"/>
  <c r="B24" i="3" l="1"/>
  <c r="B66" i="3" s="1"/>
  <c r="C2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<sst xmlns="http://schemas.openxmlformats.org/spreadsheetml/2006/main" count="56" uniqueCount="56">
  <si>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</si>
  <si>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</si>
  <si>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</si>
  <si>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</si>
  <si>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</si>
  <si>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</si>
  <si>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</si>
  <si>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</si>
  <si>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</si>
  <si>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</si>
  <si>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</si>
  <si>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</si>
  <si>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</si>
  <si>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</si>
  <si>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</si>
  <si>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</si>
  <si>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</si>
  <si>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</si>
  <si>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</si>
  <si>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</si>
  <si>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</si>
  <si>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</si>
  <si>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</si>
  <si>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</si>
  <si>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</si>
  <si>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</si>
  <si>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</si>
  <si>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</si>
  <si>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</si>
  <si>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</si>
  <si>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</si>
  <si>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</si>
  <si>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</si>
  <si>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</si>
  <si>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</si>
  <si>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</si>
  <si>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</si>
  <si>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</si>
  <si>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</si>
  <si>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</si>
  <si>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</si>
  <si>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</si>
  <si>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</si>
  <si>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</si>
  <si>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</si>
  <si>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</si>
  <si>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</si>
  <si>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</si>
  <si>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</si>
  <si>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</si>
  <si>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</si>
  <si>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</si>
  <si>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</si>
  <si>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</si>
  <si>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</si>
  <si>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Municipio de San Felipe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</si>
</sst>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right" vertical="top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8" applyFont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4" fontId="4" fillId="0" borderId="4" xfId="2" applyNumberFormat="1" applyFont="1" applyFill="1" applyBorder="1" applyAlignment="1" applyProtection="1">
      <alignment horizontal="right" vertical="top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8" fillId="0" borderId="4" xfId="8" applyFont="1" applyBorder="1" applyAlignment="1" applyProtection="1">
      <alignment horizontal="left" vertical="top" wrapText="1" indent="1"/>
      <protection locked="0"/>
    </xf>
    <xf numFmtId="0" fontId="8" fillId="2" borderId="4" xfId="8" applyFont="1" applyFill="1" applyBorder="1" applyAlignment="1" applyProtection="1">
      <alignment horizontal="center" vertical="center"/>
      <protection locked="0"/>
    </xf>
    <xf numFmtId="3" fontId="5" fillId="0" borderId="4" xfId="25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Border="1" applyAlignment="1" applyProtection="1">
      <alignment vertical="center"/>
      <protection locked="0"/>
    </xf>
    <xf numFmtId="3" fontId="5" fillId="0" borderId="4" xfId="8" applyNumberFormat="1" applyFont="1" applyBorder="1" applyAlignment="1" applyProtection="1">
      <protection locked="0"/>
    </xf>
    <xf numFmtId="3" fontId="4" fillId="0" borderId="4" xfId="2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horizontal="center" vertical="top"/>
      <protection locked="0"/>
    </xf>
    <xf numFmtId="3" fontId="5" fillId="0" borderId="4" xfId="8" applyNumberFormat="1" applyFont="1" applyFill="1" applyBorder="1" applyAlignment="1" applyProtection="1">
      <alignment horizontal="center" vertical="center"/>
      <protection locked="0"/>
    </xf>
    <xf numFmtId="3" fontId="4" fillId="0" borderId="4" xfId="25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Fill="1" applyBorder="1" applyAlignment="1" applyProtection="1">
      <alignment horizontal="right"/>
      <protection locked="0"/>
    </xf>
    <xf numFmtId="3" fontId="4" fillId="0" borderId="4" xfId="25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Fill="1" applyBorder="1" applyAlignment="1" applyProtection="1">
      <alignment horizontal="right"/>
      <protection locked="0"/>
    </xf>
    <xf numFmtId="3" fontId="4" fillId="0" borderId="4" xfId="25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Fill="1" applyBorder="1" applyAlignment="1" applyProtection="1">
      <alignment horizontal="right"/>
      <protection locked="0"/>
    </xf>
    <xf numFmtId="3" fontId="5" fillId="0" borderId="4" xfId="8" applyNumberFormat="1" applyFont="1" applyFill="1" applyBorder="1" applyAlignment="1" applyProtection="1">
      <alignment horizontal="right"/>
      <protection locked="0"/>
    </xf>
    <xf numFmtId="3" fontId="5" fillId="0" borderId="4" xfId="8" applyNumberFormat="1" applyFont="1" applyFill="1" applyBorder="1" applyAlignment="1" applyProtection="1">
      <alignment horizontal="right"/>
      <protection locked="0"/>
    </xf>
    <xf numFmtId="3" fontId="5" fillId="0" borderId="4" xfId="8" applyNumberFormat="1" applyFont="1" applyFill="1" applyBorder="1" applyAlignment="1" applyProtection="1">
      <alignment horizontal="right"/>
      <protection locked="0"/>
    </xf>
    <xf numFmtId="3" fontId="5" fillId="0" borderId="4" xfId="8" applyNumberFormat="1" applyFont="1" applyFill="1" applyBorder="1" applyAlignment="1" applyProtection="1">
      <alignment horizontal="right"/>
      <protection locked="0"/>
    </xf>
    <xf numFmtId="3" fontId="5" fillId="0" borderId="4" xfId="8" applyNumberFormat="1" applyFont="1" applyFill="1" applyBorder="1" applyAlignment="1" applyProtection="1">
      <alignment horizontal="center" vertical="center"/>
      <protection locked="0"/>
    </xf>
    <xf numFmtId="3" fontId="4" fillId="0" borderId="4" xfId="25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Fill="1" applyBorder="1" applyAlignment="1" applyProtection="1">
      <alignment horizontal="right"/>
      <protection locked="0"/>
    </xf>
    <xf numFmtId="3" fontId="5" fillId="0" borderId="4" xfId="8" applyNumberFormat="1" applyFont="1" applyFill="1" applyBorder="1" applyAlignment="1" applyProtection="1">
      <alignment horizontal="right"/>
      <protection locked="0"/>
    </xf>
    <xf numFmtId="3" fontId="5" fillId="0" borderId="4" xfId="8" applyNumberFormat="1" applyFont="1" applyFill="1" applyBorder="1" applyAlignment="1" applyProtection="1">
      <alignment horizontal="right"/>
      <protection locked="0"/>
    </xf>
    <xf numFmtId="3" fontId="5" fillId="0" borderId="4" xfId="8" applyNumberFormat="1" applyFont="1" applyFill="1" applyBorder="1" applyAlignment="1" applyProtection="1">
      <alignment horizontal="right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horizontal="center" vertical="top"/>
      <protection locked="0"/>
    </xf>
  </cellXfs>
  <cellStyles count="3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2000000}"/>
    <cellStyle name="Millares 2 2 3" xfId="27" xr:uid="{00000000-0005-0000-0000-000002000000}"/>
    <cellStyle name="Millares 2 3" xfId="4" xr:uid="{00000000-0005-0000-0000-000003000000}"/>
    <cellStyle name="Millares 2 3 2" xfId="18" xr:uid="{00000000-0005-0000-0000-000003000000}"/>
    <cellStyle name="Millares 2 3 3" xfId="28" xr:uid="{00000000-0005-0000-0000-000003000000}"/>
    <cellStyle name="Millares 2 4" xfId="25" xr:uid="{00000000-0005-0000-0000-000004000000}"/>
    <cellStyle name="Millares 2 4 2" xfId="35" xr:uid="{00000000-0005-0000-0000-000004000000}"/>
    <cellStyle name="Millares 2 5" xfId="16" xr:uid="{00000000-0005-0000-0000-000001000000}"/>
    <cellStyle name="Millares 2 6" xfId="26" xr:uid="{00000000-0005-0000-0000-000001000000}"/>
    <cellStyle name="Millares 3" xfId="5" xr:uid="{00000000-0005-0000-0000-000004000000}"/>
    <cellStyle name="Millares 3 2" xfId="19" xr:uid="{00000000-0005-0000-0000-000005000000}"/>
    <cellStyle name="Millares 3 3" xfId="29" xr:uid="{00000000-0005-0000-0000-000005000000}"/>
    <cellStyle name="Moneda 2" xfId="6" xr:uid="{00000000-0005-0000-0000-000005000000}"/>
    <cellStyle name="Moneda 2 2" xfId="20" xr:uid="{00000000-0005-0000-0000-000006000000}"/>
    <cellStyle name="Moneda 2 3" xfId="30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00000000-0005-0000-0000-000008000000}"/>
    <cellStyle name="Normal 2 4" xfId="31" xr:uid="{00000000-0005-0000-0000-000008000000}"/>
    <cellStyle name="Normal 3" xfId="9" xr:uid="{00000000-0005-0000-0000-000009000000}"/>
    <cellStyle name="Normal 3 2" xfId="22" xr:uid="{00000000-0005-0000-0000-00000A000000}"/>
    <cellStyle name="Normal 3 3" xfId="32" xr:uid="{00000000-0005-0000-0000-00000A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00000000-0005-0000-0000-000010000000}"/>
    <cellStyle name="Normal 6 2 3" xfId="34" xr:uid="{00000000-0005-0000-0000-000010000000}"/>
    <cellStyle name="Normal 6 3" xfId="23" xr:uid="{00000000-0005-0000-0000-00000F000000}"/>
    <cellStyle name="Normal 6 4" xfId="33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75"/>
  <sheetViews>
    <sheetView showGridLines="0" tabSelected="1" zoomScaleNormal="100" workbookViewId="0">
      <selection activeCell="A7" sqref="A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39" t="s">
        <v>55</v>
      </c>
      <c r="B1" s="40"/>
      <c r="C1" s="41"/>
    </row>
    <row r="2" spans="1:3" x14ac:dyDescent="0.2">
      <c r="A2" s="5" t="s">
        <v>0</v>
      </c>
      <c r="B2" s="14">
        <v>2025</v>
      </c>
      <c r="C2" s="14">
        <f>B2-1</f>
        <v>2024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18">
        <f>SUM(B5:B12)</f>
        <v>42733033.169999994</v>
      </c>
      <c r="C4" s="18">
        <f>SUM(C5:C12)</f>
        <v>60573005.289999999</v>
      </c>
    </row>
    <row r="5" spans="1:3" x14ac:dyDescent="0.2">
      <c r="A5" s="10" t="s">
        <v>3</v>
      </c>
      <c r="B5" s="35">
        <v>26480138.359999999</v>
      </c>
      <c r="C5" s="15">
        <v>30263312.73</v>
      </c>
    </row>
    <row r="6" spans="1:3" x14ac:dyDescent="0.2">
      <c r="A6" s="10" t="s">
        <v>4</v>
      </c>
      <c r="B6" s="35">
        <v>0</v>
      </c>
      <c r="C6" s="17">
        <v>0</v>
      </c>
    </row>
    <row r="7" spans="1:3" x14ac:dyDescent="0.2">
      <c r="A7" s="10" t="s">
        <v>5</v>
      </c>
      <c r="B7" s="35">
        <v>0</v>
      </c>
      <c r="C7" s="17">
        <v>0</v>
      </c>
    </row>
    <row r="8" spans="1:3" x14ac:dyDescent="0.2">
      <c r="A8" s="10" t="s">
        <v>6</v>
      </c>
      <c r="B8" s="35">
        <v>8271894.7599999998</v>
      </c>
      <c r="C8" s="17">
        <v>10641652.470000001</v>
      </c>
    </row>
    <row r="9" spans="1:3" x14ac:dyDescent="0.2">
      <c r="A9" s="10" t="s">
        <v>7</v>
      </c>
      <c r="B9" s="35">
        <v>5413431.9000000004</v>
      </c>
      <c r="C9" s="17">
        <v>15757471.369999999</v>
      </c>
    </row>
    <row r="10" spans="1:3" x14ac:dyDescent="0.2">
      <c r="A10" s="10" t="s">
        <v>8</v>
      </c>
      <c r="B10" s="35">
        <v>2567568.15</v>
      </c>
      <c r="C10" s="17">
        <v>3910568.72</v>
      </c>
    </row>
    <row r="11" spans="1:3" ht="11.25" customHeight="1" x14ac:dyDescent="0.2">
      <c r="A11" s="10" t="s">
        <v>9</v>
      </c>
      <c r="B11" s="35">
        <v>0</v>
      </c>
      <c r="C11" s="17">
        <v>0</v>
      </c>
    </row>
    <row r="12" spans="1:3" ht="11.25" customHeight="1" x14ac:dyDescent="0.2">
      <c r="A12" s="10"/>
      <c r="B12" s="16"/>
      <c r="C12" s="16"/>
    </row>
    <row r="13" spans="1:3" ht="33.75" x14ac:dyDescent="0.2">
      <c r="A13" s="8" t="s">
        <v>10</v>
      </c>
      <c r="B13" s="18">
        <f>SUM(B14:B22)</f>
        <v>242693336.43000001</v>
      </c>
      <c r="C13" s="24">
        <v>476324277.92000002</v>
      </c>
    </row>
    <row r="14" spans="1:3" ht="22.5" x14ac:dyDescent="0.2">
      <c r="A14" s="10" t="s">
        <v>11</v>
      </c>
      <c r="B14" s="36">
        <v>238121940.43000001</v>
      </c>
      <c r="C14" s="23">
        <v>425848176.42000002</v>
      </c>
    </row>
    <row r="15" spans="1:3" ht="11.25" customHeight="1" x14ac:dyDescent="0.2">
      <c r="A15" s="10" t="s">
        <v>12</v>
      </c>
      <c r="B15" s="36">
        <v>4571396</v>
      </c>
      <c r="C15" s="23">
        <v>50476101.5</v>
      </c>
    </row>
    <row r="16" spans="1:3" ht="11.25" customHeight="1" x14ac:dyDescent="0.2">
      <c r="A16" s="10"/>
      <c r="B16" s="21"/>
      <c r="C16" s="21"/>
    </row>
    <row r="17" spans="1:3" ht="11.25" customHeight="1" x14ac:dyDescent="0.2">
      <c r="A17" s="8" t="s">
        <v>13</v>
      </c>
      <c r="B17" s="22">
        <v>0</v>
      </c>
      <c r="C17" s="22">
        <v>0</v>
      </c>
    </row>
    <row r="18" spans="1:3" ht="11.25" customHeight="1" x14ac:dyDescent="0.2">
      <c r="A18" s="10" t="s">
        <v>14</v>
      </c>
      <c r="B18" s="25">
        <v>0</v>
      </c>
      <c r="C18" s="25">
        <v>0</v>
      </c>
    </row>
    <row r="19" spans="1:3" ht="11.25" customHeight="1" x14ac:dyDescent="0.2">
      <c r="A19" s="10" t="s">
        <v>15</v>
      </c>
      <c r="B19" s="25">
        <v>0</v>
      </c>
      <c r="C19" s="25">
        <v>0</v>
      </c>
    </row>
    <row r="20" spans="1:3" ht="11.25" customHeight="1" x14ac:dyDescent="0.2">
      <c r="A20" s="10" t="s">
        <v>16</v>
      </c>
      <c r="B20" s="25">
        <v>0</v>
      </c>
      <c r="C20" s="25">
        <v>0</v>
      </c>
    </row>
    <row r="21" spans="1:3" ht="11.25" customHeight="1" x14ac:dyDescent="0.2">
      <c r="A21" s="10" t="s">
        <v>17</v>
      </c>
      <c r="B21" s="25">
        <v>0</v>
      </c>
      <c r="C21" s="25">
        <v>0</v>
      </c>
    </row>
    <row r="22" spans="1:3" ht="11.25" customHeight="1" x14ac:dyDescent="0.2">
      <c r="A22" s="10" t="s">
        <v>18</v>
      </c>
      <c r="B22" s="25">
        <v>0</v>
      </c>
      <c r="C22" s="25">
        <v>0</v>
      </c>
    </row>
    <row r="23" spans="1:3" ht="11.25" customHeight="1" x14ac:dyDescent="0.2">
      <c r="A23" s="11"/>
      <c r="B23" s="7"/>
      <c r="C23" s="7"/>
    </row>
    <row r="24" spans="1:3" ht="11.25" customHeight="1" x14ac:dyDescent="0.2">
      <c r="A24" s="6" t="s">
        <v>19</v>
      </c>
      <c r="B24" s="26">
        <f>B4+B13+B17</f>
        <v>285426369.60000002</v>
      </c>
      <c r="C24" s="33">
        <f>C4+C13+C17</f>
        <v>536897283.21000004</v>
      </c>
    </row>
    <row r="25" spans="1:3" ht="11.25" customHeight="1" x14ac:dyDescent="0.2">
      <c r="A25" s="12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18">
        <f>SUM(B28:B30)</f>
        <v>103039440.03</v>
      </c>
      <c r="C27" s="18">
        <f>SUM(C28:C30)</f>
        <v>242870635.23000002</v>
      </c>
    </row>
    <row r="28" spans="1:3" ht="11.25" customHeight="1" x14ac:dyDescent="0.2">
      <c r="A28" s="10" t="s">
        <v>22</v>
      </c>
      <c r="B28" s="37">
        <v>63489731.200000003</v>
      </c>
      <c r="C28" s="27">
        <v>134089158.31</v>
      </c>
    </row>
    <row r="29" spans="1:3" ht="11.25" customHeight="1" x14ac:dyDescent="0.2">
      <c r="A29" s="10" t="s">
        <v>23</v>
      </c>
      <c r="B29" s="37">
        <v>12661019.33</v>
      </c>
      <c r="C29" s="27">
        <v>40327527.43</v>
      </c>
    </row>
    <row r="30" spans="1:3" ht="11.25" customHeight="1" x14ac:dyDescent="0.2">
      <c r="A30" s="10" t="s">
        <v>24</v>
      </c>
      <c r="B30" s="37">
        <v>26888689.5</v>
      </c>
      <c r="C30" s="27">
        <v>68453949.489999995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18">
        <f>SUM(B33:B41)</f>
        <v>18513770.359999999</v>
      </c>
      <c r="C32" s="18">
        <f>SUM(C33:C41)</f>
        <v>66882128.590000004</v>
      </c>
    </row>
    <row r="33" spans="1:3" ht="11.25" customHeight="1" x14ac:dyDescent="0.2">
      <c r="A33" s="10" t="s">
        <v>26</v>
      </c>
      <c r="B33" s="38">
        <v>8297155.9299999997</v>
      </c>
      <c r="C33" s="28">
        <v>14782935.6</v>
      </c>
    </row>
    <row r="34" spans="1:3" ht="11.25" customHeight="1" x14ac:dyDescent="0.2">
      <c r="A34" s="10" t="s">
        <v>27</v>
      </c>
      <c r="B34" s="38">
        <v>0</v>
      </c>
      <c r="C34" s="28">
        <v>0</v>
      </c>
    </row>
    <row r="35" spans="1:3" ht="11.25" customHeight="1" x14ac:dyDescent="0.2">
      <c r="A35" s="10" t="s">
        <v>28</v>
      </c>
      <c r="B35" s="38">
        <v>356872.5</v>
      </c>
      <c r="C35" s="28">
        <v>13014518.9</v>
      </c>
    </row>
    <row r="36" spans="1:3" ht="11.25" customHeight="1" x14ac:dyDescent="0.2">
      <c r="A36" s="10" t="s">
        <v>29</v>
      </c>
      <c r="B36" s="38">
        <v>5066706.9800000004</v>
      </c>
      <c r="C36" s="28">
        <v>28787482.32</v>
      </c>
    </row>
    <row r="37" spans="1:3" ht="11.25" customHeight="1" x14ac:dyDescent="0.2">
      <c r="A37" s="10" t="s">
        <v>30</v>
      </c>
      <c r="B37" s="38">
        <v>4793034.95</v>
      </c>
      <c r="C37" s="28">
        <v>10297191.77</v>
      </c>
    </row>
    <row r="38" spans="1:3" ht="11.25" customHeight="1" x14ac:dyDescent="0.2">
      <c r="A38" s="10" t="s">
        <v>31</v>
      </c>
      <c r="B38" s="28">
        <v>0</v>
      </c>
      <c r="C38" s="28">
        <v>0</v>
      </c>
    </row>
    <row r="39" spans="1:3" ht="11.25" customHeight="1" x14ac:dyDescent="0.2">
      <c r="A39" s="10" t="s">
        <v>32</v>
      </c>
      <c r="B39" s="28">
        <v>0</v>
      </c>
      <c r="C39" s="28">
        <v>0</v>
      </c>
    </row>
    <row r="40" spans="1:3" ht="11.25" customHeight="1" x14ac:dyDescent="0.2">
      <c r="A40" s="10" t="s">
        <v>33</v>
      </c>
      <c r="B40" s="28">
        <v>0</v>
      </c>
      <c r="C40" s="28">
        <v>0</v>
      </c>
    </row>
    <row r="41" spans="1:3" ht="11.25" customHeight="1" x14ac:dyDescent="0.2">
      <c r="A41" s="10" t="s">
        <v>34</v>
      </c>
      <c r="B41" s="28">
        <v>0</v>
      </c>
      <c r="C41" s="28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18">
        <f>SUM(B44:B46)</f>
        <v>0</v>
      </c>
      <c r="C43" s="18">
        <f>SUM(C44:C46)</f>
        <v>5971407.0300000003</v>
      </c>
    </row>
    <row r="44" spans="1:3" ht="11.25" customHeight="1" x14ac:dyDescent="0.2">
      <c r="A44" s="10" t="s">
        <v>36</v>
      </c>
      <c r="B44" s="29">
        <v>0</v>
      </c>
      <c r="C44" s="29">
        <v>0</v>
      </c>
    </row>
    <row r="45" spans="1:3" ht="11.25" customHeight="1" x14ac:dyDescent="0.2">
      <c r="A45" s="10" t="s">
        <v>37</v>
      </c>
      <c r="B45" s="29">
        <v>0</v>
      </c>
      <c r="C45" s="29">
        <v>0</v>
      </c>
    </row>
    <row r="46" spans="1:3" ht="11.25" customHeight="1" x14ac:dyDescent="0.2">
      <c r="A46" s="10" t="s">
        <v>38</v>
      </c>
      <c r="B46" s="29">
        <v>0</v>
      </c>
      <c r="C46" s="29">
        <v>5971407.0300000003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18">
        <f>SUM(B49:B53)</f>
        <v>0</v>
      </c>
      <c r="C48" s="9">
        <f>SUM(C49:C53)</f>
        <v>0</v>
      </c>
    </row>
    <row r="49" spans="1:3" ht="11.25" customHeight="1" x14ac:dyDescent="0.2">
      <c r="A49" s="10" t="s">
        <v>40</v>
      </c>
      <c r="B49" s="30">
        <v>0</v>
      </c>
      <c r="C49" s="30">
        <v>0</v>
      </c>
    </row>
    <row r="50" spans="1:3" ht="11.25" customHeight="1" x14ac:dyDescent="0.2">
      <c r="A50" s="10" t="s">
        <v>41</v>
      </c>
      <c r="B50" s="30">
        <v>0</v>
      </c>
      <c r="C50" s="30">
        <v>0</v>
      </c>
    </row>
    <row r="51" spans="1:3" ht="11.25" customHeight="1" x14ac:dyDescent="0.2">
      <c r="A51" s="10" t="s">
        <v>42</v>
      </c>
      <c r="B51" s="30">
        <v>0</v>
      </c>
      <c r="C51" s="30">
        <v>0</v>
      </c>
    </row>
    <row r="52" spans="1:3" ht="11.25" customHeight="1" x14ac:dyDescent="0.2">
      <c r="A52" s="10" t="s">
        <v>43</v>
      </c>
      <c r="B52" s="30">
        <v>0</v>
      </c>
      <c r="C52" s="30">
        <v>0</v>
      </c>
    </row>
    <row r="53" spans="1:3" ht="11.25" customHeight="1" x14ac:dyDescent="0.2">
      <c r="A53" s="10" t="s">
        <v>44</v>
      </c>
      <c r="B53" s="30">
        <v>0</v>
      </c>
      <c r="C53" s="30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18">
        <f>SUM(B56:B59)</f>
        <v>0</v>
      </c>
      <c r="C55" s="18">
        <f>SUM(C56:C59)</f>
        <v>14948055.289999999</v>
      </c>
    </row>
    <row r="56" spans="1:3" ht="11.25" customHeight="1" x14ac:dyDescent="0.2">
      <c r="A56" s="10" t="s">
        <v>46</v>
      </c>
      <c r="B56" s="30">
        <v>0</v>
      </c>
      <c r="C56" s="30">
        <v>14948055.289999999</v>
      </c>
    </row>
    <row r="57" spans="1:3" ht="11.25" customHeight="1" x14ac:dyDescent="0.2">
      <c r="A57" s="10" t="s">
        <v>47</v>
      </c>
      <c r="B57" s="30">
        <v>0</v>
      </c>
      <c r="C57" s="30">
        <v>0</v>
      </c>
    </row>
    <row r="58" spans="1:3" ht="11.25" customHeight="1" x14ac:dyDescent="0.2">
      <c r="A58" s="10" t="s">
        <v>48</v>
      </c>
      <c r="B58" s="30">
        <v>0</v>
      </c>
      <c r="C58" s="30">
        <v>0</v>
      </c>
    </row>
    <row r="59" spans="1:3" ht="11.25" customHeight="1" x14ac:dyDescent="0.2">
      <c r="A59" s="10" t="s">
        <v>49</v>
      </c>
      <c r="B59" s="30">
        <v>0</v>
      </c>
      <c r="C59" s="30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18">
        <f>B62</f>
        <v>0</v>
      </c>
      <c r="C61" s="18">
        <f>C62</f>
        <v>193813874.21000001</v>
      </c>
    </row>
    <row r="62" spans="1:3" ht="11.25" customHeight="1" x14ac:dyDescent="0.2">
      <c r="A62" s="10" t="s">
        <v>51</v>
      </c>
      <c r="B62" s="31">
        <v>0</v>
      </c>
      <c r="C62" s="31">
        <v>193813874.21000001</v>
      </c>
    </row>
    <row r="63" spans="1:3" ht="11.25" customHeight="1" x14ac:dyDescent="0.2">
      <c r="A63" s="11"/>
      <c r="B63" s="7"/>
      <c r="C63" s="7"/>
    </row>
    <row r="64" spans="1:3" ht="11.25" customHeight="1" x14ac:dyDescent="0.2">
      <c r="A64" s="6" t="s">
        <v>52</v>
      </c>
      <c r="B64" s="33">
        <v>121553210.39</v>
      </c>
      <c r="C64" s="34">
        <v>524486100.35000002</v>
      </c>
    </row>
    <row r="65" spans="1:3" ht="11.25" customHeight="1" x14ac:dyDescent="0.2">
      <c r="A65" s="12"/>
      <c r="B65" s="32"/>
      <c r="C65" s="32"/>
    </row>
    <row r="66" spans="1:3" s="2" customFormat="1" x14ac:dyDescent="0.2">
      <c r="A66" s="13" t="s">
        <v>53</v>
      </c>
      <c r="B66" s="33">
        <f>B24-B64</f>
        <v>163873159.21000004</v>
      </c>
      <c r="C66" s="33">
        <f>C24-C64</f>
        <v>12411182.860000014</v>
      </c>
    </row>
    <row r="67" spans="1:3" s="2" customFormat="1" x14ac:dyDescent="0.2">
      <c r="A67" s="11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  <row r="74" spans="1:3" x14ac:dyDescent="0.2">
      <c r="A74" s="19"/>
      <c r="B74" s="42"/>
      <c r="C74" s="42"/>
    </row>
    <row r="75" spans="1:3" x14ac:dyDescent="0.2">
      <c r="A75" s="20"/>
      <c r="B75" s="43"/>
      <c r="C75" s="43"/>
    </row>
  </sheetData>
  <sheetProtection formatCells="0" formatColumns="0" formatRows="0" autoFilter="0"/>
  <mergeCells count="3">
    <mergeCell ref="A1:C1"/>
    <mergeCell ref="B74:C74"/>
    <mergeCell ref="B75:C7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C2 B4 B13 B24:C24 B27:C27 B32:C32 B43:C43 B55:C55 B48:C49 B61:C61 B66:C66" unlockedFormula="1"/>
    <ignoredError sqref="C4" formulaRange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6aa8a68a-ab09-4ac8-a697-fdce915bc567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0c865bf4-0f22-4e4d-b041-7b0c1657e5a8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tesoreria</cp:lastModifiedBy>
  <cp:revision/>
  <cp:lastPrinted>2025-04-30T15:13:33Z</cp:lastPrinted>
  <dcterms:created xsi:type="dcterms:W3CDTF">2012-12-11T20:29:16Z</dcterms:created>
  <dcterms:modified xsi:type="dcterms:W3CDTF">2025-08-08T21:05:56Z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